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gcompany-my.sharepoint.com/personal/jwolter_dairylandseed_com/Documents/Documents/"/>
    </mc:Choice>
  </mc:AlternateContent>
  <xr:revisionPtr revIDLastSave="0" documentId="8_{947AA892-9473-4ECD-AF24-16B0EF6A2FBA}" xr6:coauthVersionLast="47" xr6:coauthVersionMax="47" xr10:uidLastSave="{00000000-0000-0000-0000-000000000000}"/>
  <bookViews>
    <workbookView xWindow="-120" yWindow="-120" windowWidth="38640" windowHeight="21120" xr2:uid="{A5F083B0-51F6-4F61-8B96-4A2C6508E34D}"/>
  </bookViews>
  <sheets>
    <sheet name="Revenue Lost Calculato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 l="1"/>
  <c r="B36" i="1"/>
  <c r="C31" i="1" l="1"/>
  <c r="E36" i="1" s="1"/>
  <c r="C40" i="1" s="1"/>
  <c r="H20" i="1" l="1"/>
  <c r="H21" i="1" s="1"/>
  <c r="H22" i="1" s="1"/>
  <c r="G20" i="1"/>
  <c r="G21" i="1" s="1"/>
  <c r="G22" i="1" s="1"/>
  <c r="E20" i="1"/>
  <c r="E21" i="1" s="1"/>
  <c r="E22" i="1" s="1"/>
  <c r="F20" i="1"/>
  <c r="F21" i="1" s="1"/>
  <c r="F22" i="1" s="1"/>
  <c r="D20" i="1"/>
  <c r="D21" i="1" s="1"/>
  <c r="C20" i="1"/>
  <c r="C21" i="1" s="1"/>
  <c r="C22" i="1" l="1"/>
  <c r="C26" i="1" s="1"/>
  <c r="D22" i="1"/>
  <c r="D26" i="1" s="1"/>
  <c r="F25" i="1"/>
  <c r="F26" i="1"/>
  <c r="E23" i="1"/>
  <c r="E26" i="1"/>
  <c r="G24" i="1"/>
  <c r="G26" i="1"/>
  <c r="H23" i="1"/>
  <c r="H26" i="1"/>
  <c r="E25" i="1"/>
  <c r="E24" i="1"/>
  <c r="H25" i="1"/>
  <c r="G25" i="1"/>
  <c r="H24" i="1"/>
  <c r="G23" i="1"/>
  <c r="F24" i="1"/>
  <c r="F23" i="1"/>
  <c r="D24" i="1"/>
  <c r="D23" i="1"/>
  <c r="D25" i="1"/>
  <c r="C24" i="1"/>
  <c r="C25" i="1"/>
  <c r="C23" i="1" l="1"/>
</calcChain>
</file>

<file path=xl/sharedStrings.xml><?xml version="1.0" encoding="utf-8"?>
<sst xmlns="http://schemas.openxmlformats.org/spreadsheetml/2006/main" count="25" uniqueCount="25">
  <si>
    <t>SOYBEAN LOST REVENUE DUE TO MOISTURE</t>
  </si>
  <si>
    <t>Harvesting soybeans acres at optimum moisture levels impacts your bottom line. Use the Dairyland Seed Soybean moisture and loss calculator to determine your revenue loss by harvesting soybeans to dry. Harvesting soybeans at 13% moisture (or as close as you can) protects yield and revenue per acre.</t>
  </si>
  <si>
    <t xml:space="preserve">Enter your personal information in the yellow boxes. Information in the gray chart will autopopulate with revune information based on the data you entered. Dairyland Seed does not save this information and all data inputted are the exclusive property of the calculator user. </t>
  </si>
  <si>
    <t>Enter your name:</t>
  </si>
  <si>
    <t>Enter your total soybean acreage:</t>
  </si>
  <si>
    <t>What mositure level did you harvest at?</t>
  </si>
  <si>
    <t>Enter your average soybean yield per acre:</t>
  </si>
  <si>
    <t>Enter the price of soybeans at harvest:</t>
  </si>
  <si>
    <t>LOSS CALCULATOR AT VARIOUS MOISTURE LEVELS</t>
  </si>
  <si>
    <t>Moisture Percentage:</t>
  </si>
  <si>
    <t>Wet Weight in Lbs:</t>
  </si>
  <si>
    <t>Lbs. Lost</t>
  </si>
  <si>
    <t>Amount Lost per Acre:</t>
  </si>
  <si>
    <t>Amount Lost per 100 Acres:</t>
  </si>
  <si>
    <t>Amount Lost per 500 Acres:</t>
  </si>
  <si>
    <t>Amount Lost per 1,000 Acres:</t>
  </si>
  <si>
    <t>Amount Lost on Grower Acres:</t>
  </si>
  <si>
    <t>STANDARD INFORMATION:</t>
  </si>
  <si>
    <t>Standard Weight in Lbs. of Bushel of Soybeans:</t>
  </si>
  <si>
    <t>Standard Moisture Level of Bushel of Soybeans:</t>
  </si>
  <si>
    <t>Dry Matter Weight of a Standard Bushel of Soybeans:</t>
  </si>
  <si>
    <t>+</t>
  </si>
  <si>
    <t>You current revenue from soybeans</t>
  </si>
  <si>
    <t xml:space="preserve">Revenue lost </t>
  </si>
  <si>
    <t>Potential Total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</si>
</sst>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 #,##0_);_(* \(#,##0\);_(* &quot;-&quot;??_);_(@_)"/>
    <numFmt numFmtId="166" formatCode="_([$$-409]* #,##0.00_);_([$$-409]* \(#,##0.00\);_([$$-409]* &quot;-&quot;??_);_(@_)"/>
  </numFmts>
  <fonts count="29" x14ac:knownFonts="1">
    <font>
      <sz val="11"/>
      <color theme="1"/>
      <name val="Calibri"/>
      <family val="2"/>
      <scheme val="minor"/>
    </font>
    <font>
      <sz val="11"/>
      <color theme="1"/>
      <name val="Calibri"/>
      <family val="2"/>
      <scheme val="minor"/>
    </font>
    <font>
      <sz val="11"/>
      <color theme="1"/>
      <name val="Barlow Condensed"/>
    </font>
    <font>
      <b/>
      <sz val="11"/>
      <color theme="0"/>
      <name val="Barlow Condensed"/>
    </font>
    <font>
      <sz val="8"/>
      <color theme="1"/>
      <name val="Barlow Condensed"/>
    </font>
    <font>
      <sz val="11"/>
      <color theme="1"/>
      <name val="Barlow"/>
    </font>
    <font>
      <sz val="14"/>
      <color theme="1"/>
      <name val="Barlow Medium"/>
    </font>
    <font>
      <b/>
      <sz val="12"/>
      <color theme="1"/>
      <name val="Barlow Condensed"/>
    </font>
    <font>
      <sz val="12"/>
      <color theme="1"/>
      <name val="Calibri"/>
      <family val="2"/>
      <scheme val="minor"/>
    </font>
    <font>
      <sz val="12"/>
      <color theme="1"/>
      <name val="Barlow Condensed"/>
    </font>
    <font>
      <b/>
      <sz val="12"/>
      <color theme="0"/>
      <name val="Barlow Condensed"/>
    </font>
    <font>
      <sz val="12"/>
      <color theme="0"/>
      <name val="Barlow Condensed"/>
    </font>
    <font>
      <b/>
      <sz val="11"/>
      <color theme="1"/>
      <name val="Calibri"/>
      <family val="2"/>
      <scheme val="minor"/>
    </font>
    <font>
      <b/>
      <sz val="36"/>
      <color theme="1"/>
      <name val="Barlow Condensed"/>
    </font>
    <font>
      <sz val="36"/>
      <color rgb="FFC00000"/>
      <name val="Barlow Condensed Black"/>
    </font>
    <font>
      <sz val="12"/>
      <name val="Barlow Condensed Black"/>
    </font>
    <font>
      <sz val="12"/>
      <name val="Barlow Condensed"/>
    </font>
    <font>
      <sz val="12"/>
      <name val="Calibri"/>
      <family val="2"/>
      <scheme val="minor"/>
    </font>
    <font>
      <sz val="28"/>
      <color theme="1"/>
      <name val="Barlow ExtraBold"/>
    </font>
    <font>
      <sz val="12"/>
      <color theme="1"/>
      <name val="Avenir Next LT Pro"/>
      <family val="2"/>
    </font>
    <font>
      <sz val="11"/>
      <color theme="1"/>
      <name val="Avenir Next LT Pro"/>
      <family val="2"/>
    </font>
    <font>
      <b/>
      <sz val="36"/>
      <color theme="1"/>
      <name val="Bahnschrift SemiBold Condensed"/>
      <family val="2"/>
    </font>
    <font>
      <b/>
      <sz val="12"/>
      <color theme="1"/>
      <name val="Bahnschrift SemiBold Condensed"/>
      <family val="2"/>
    </font>
    <font>
      <sz val="12"/>
      <color theme="1"/>
      <name val="Bahnschrift SemiBold Condensed"/>
      <family val="2"/>
    </font>
    <font>
      <sz val="36"/>
      <color theme="0" tint="-0.499984740745262"/>
      <name val="Bahnschrift SemiBold Condensed"/>
      <family val="2"/>
    </font>
    <font>
      <sz val="36"/>
      <color rgb="FFC00000"/>
      <name val="Bahnschrift SemiBold SemiConden"/>
      <family val="2"/>
    </font>
    <font>
      <sz val="36"/>
      <name val="Bahnschrift SemiBold SemiConden"/>
      <family val="2"/>
    </font>
    <font>
      <b/>
      <sz val="14"/>
      <color theme="0"/>
      <name val="Bahnschrift SemiBold Condensed"/>
      <family val="2"/>
    </font>
    <font>
      <b/>
      <sz val="14"/>
      <color theme="0"/>
      <name val="Bahnschrift SemiBold SemiConden"/>
      <family val="2"/>
    </font>
  </fonts>
  <fills count="7">
    <fill>
      <patternFill patternType="none"/>
    </fill>
    <fill>
      <patternFill patternType="gray125"/>
    </fill>
    <fill>
      <patternFill patternType="solid">
        <fgColor rgb="FFC00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E7E7"/>
        <bgColor indexed="64"/>
      </patternFill>
    </fill>
    <fill>
      <patternFill patternType="solid">
        <fgColor theme="7" tint="0.59999389629810485"/>
        <bgColor indexed="64"/>
      </patternFill>
    </fill>
  </fills>
  <borders count="15">
    <border>
      <left/>
      <right/>
      <top/>
      <bottom/>
      <diagonal/>
    </border>
    <border>
      <left/>
      <right style="thin">
        <color rgb="FFC00000"/>
      </right>
      <top/>
      <bottom/>
      <diagonal/>
    </border>
    <border>
      <left/>
      <right style="thin">
        <color rgb="FFC00000"/>
      </right>
      <top/>
      <bottom style="thin">
        <color rgb="FFC00000"/>
      </bottom>
      <diagonal/>
    </border>
    <border>
      <left style="thin">
        <color rgb="FFC00000"/>
      </left>
      <right/>
      <top/>
      <bottom style="thin">
        <color rgb="FFC00000"/>
      </bottom>
      <diagonal/>
    </border>
    <border>
      <left style="thin">
        <color rgb="FFC00000"/>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thick">
        <color theme="0" tint="-0.499984740745262"/>
      </bottom>
      <diagonal/>
    </border>
    <border>
      <left/>
      <right/>
      <top style="thick">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164" fontId="0" fillId="0" borderId="0" xfId="0" applyNumberFormat="1"/>
    <xf numFmtId="165" fontId="0" fillId="0" borderId="0" xfId="1" applyNumberFormat="1" applyFont="1"/>
    <xf numFmtId="0" fontId="2" fillId="0" borderId="0" xfId="0" applyFont="1"/>
    <xf numFmtId="0" fontId="3" fillId="0" borderId="0" xfId="0" applyFont="1"/>
    <xf numFmtId="164" fontId="3" fillId="0" borderId="0" xfId="0" applyNumberFormat="1" applyFont="1"/>
    <xf numFmtId="0" fontId="2" fillId="0" borderId="0" xfId="0" applyFont="1" applyAlignment="1">
      <alignment horizontal="left" wrapText="1"/>
    </xf>
    <xf numFmtId="0" fontId="4" fillId="0" borderId="0" xfId="0" applyFont="1"/>
    <xf numFmtId="0" fontId="0" fillId="0" borderId="14" xfId="0" applyBorder="1"/>
    <xf numFmtId="0" fontId="0" fillId="0" borderId="13" xfId="0" applyBorder="1"/>
    <xf numFmtId="0" fontId="2" fillId="0" borderId="13" xfId="0" applyFont="1" applyBorder="1"/>
    <xf numFmtId="0" fontId="3" fillId="0" borderId="13" xfId="0" applyFont="1" applyBorder="1"/>
    <xf numFmtId="164" fontId="3" fillId="0" borderId="13" xfId="0" applyNumberFormat="1" applyFont="1" applyBorder="1"/>
    <xf numFmtId="165" fontId="7" fillId="0" borderId="0" xfId="1" applyNumberFormat="1" applyFont="1" applyFill="1" applyBorder="1" applyAlignment="1">
      <alignment vertical="center"/>
    </xf>
    <xf numFmtId="0" fontId="8" fillId="0" borderId="0" xfId="0" applyFont="1"/>
    <xf numFmtId="0" fontId="9" fillId="0" borderId="0" xfId="0" applyFont="1"/>
    <xf numFmtId="164" fontId="7" fillId="0" borderId="0" xfId="2" applyNumberFormat="1" applyFont="1" applyFill="1" applyBorder="1" applyAlignment="1">
      <alignment vertical="center"/>
    </xf>
    <xf numFmtId="0" fontId="11" fillId="3" borderId="6" xfId="0" applyFont="1" applyFill="1" applyBorder="1"/>
    <xf numFmtId="0" fontId="11" fillId="3" borderId="7" xfId="0" applyFont="1" applyFill="1" applyBorder="1"/>
    <xf numFmtId="0" fontId="10" fillId="0" borderId="0" xfId="0" applyFont="1"/>
    <xf numFmtId="164" fontId="10" fillId="0" borderId="0" xfId="0" applyNumberFormat="1" applyFont="1"/>
    <xf numFmtId="0" fontId="11" fillId="2" borderId="1" xfId="0" applyFont="1" applyFill="1" applyBorder="1"/>
    <xf numFmtId="0" fontId="6" fillId="0" borderId="0" xfId="0" applyFont="1"/>
    <xf numFmtId="0" fontId="5" fillId="0" borderId="0" xfId="0" applyFont="1" applyAlignment="1">
      <alignment wrapText="1"/>
    </xf>
    <xf numFmtId="0" fontId="13" fillId="0" borderId="0" xfId="0" applyFont="1" applyAlignment="1">
      <alignment wrapText="1"/>
    </xf>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164" fontId="14" fillId="0" borderId="0" xfId="0" applyNumberFormat="1" applyFont="1"/>
    <xf numFmtId="0" fontId="9" fillId="0" borderId="0" xfId="0" applyFont="1" applyAlignment="1">
      <alignment horizontal="center"/>
    </xf>
    <xf numFmtId="0" fontId="12" fillId="0" borderId="0" xfId="0" applyFont="1"/>
    <xf numFmtId="164" fontId="3" fillId="0" borderId="0" xfId="0" applyNumberFormat="1" applyFont="1" applyAlignment="1">
      <alignment vertical="center"/>
    </xf>
    <xf numFmtId="164" fontId="15" fillId="0" borderId="0" xfId="0" applyNumberFormat="1" applyFont="1"/>
    <xf numFmtId="0" fontId="17" fillId="0" borderId="0" xfId="0" applyFont="1"/>
    <xf numFmtId="166" fontId="15" fillId="0" borderId="0" xfId="0" applyNumberFormat="1" applyFont="1"/>
    <xf numFmtId="166" fontId="15" fillId="0" borderId="0" xfId="0" applyNumberFormat="1" applyFont="1" applyAlignment="1">
      <alignment horizontal="center" vertical="center"/>
    </xf>
    <xf numFmtId="0" fontId="18" fillId="0" borderId="0" xfId="0" applyFont="1" applyAlignment="1">
      <alignment horizontal="center" vertical="center"/>
    </xf>
    <xf numFmtId="0" fontId="16" fillId="0" borderId="14" xfId="0" applyFont="1" applyBorder="1" applyAlignment="1">
      <alignment horizontal="center"/>
    </xf>
    <xf numFmtId="0" fontId="9" fillId="0" borderId="14" xfId="0" applyFont="1" applyBorder="1" applyAlignment="1">
      <alignment horizontal="center"/>
    </xf>
    <xf numFmtId="0" fontId="9" fillId="0" borderId="0" xfId="0" applyFont="1" applyAlignment="1">
      <alignment horizontal="center"/>
    </xf>
    <xf numFmtId="0" fontId="19" fillId="0" borderId="0" xfId="0" applyFont="1" applyAlignment="1">
      <alignment horizontal="left" wrapText="1"/>
    </xf>
    <xf numFmtId="0" fontId="20" fillId="0" borderId="0" xfId="0" applyFont="1"/>
    <xf numFmtId="0" fontId="20" fillId="0" borderId="0" xfId="0" applyFont="1" applyAlignment="1">
      <alignment horizontal="left" wrapText="1"/>
    </xf>
    <xf numFmtId="0" fontId="21" fillId="0" borderId="13" xfId="0" applyFont="1" applyBorder="1" applyAlignment="1">
      <alignment horizontal="right" wrapText="1"/>
    </xf>
    <xf numFmtId="0" fontId="22" fillId="0" borderId="13" xfId="0" applyFont="1" applyBorder="1"/>
    <xf numFmtId="0" fontId="23" fillId="0" borderId="0" xfId="0" applyFont="1"/>
    <xf numFmtId="0" fontId="22" fillId="0" borderId="0" xfId="0" applyFont="1"/>
    <xf numFmtId="165" fontId="22" fillId="6" borderId="13" xfId="1" applyNumberFormat="1" applyFont="1" applyFill="1" applyBorder="1" applyAlignment="1">
      <alignment horizontal="right" vertical="center"/>
    </xf>
    <xf numFmtId="165" fontId="22" fillId="6" borderId="13" xfId="1" applyNumberFormat="1" applyFont="1" applyFill="1" applyBorder="1" applyAlignment="1">
      <alignment vertical="center"/>
    </xf>
    <xf numFmtId="165" fontId="22" fillId="0" borderId="0" xfId="1" applyNumberFormat="1" applyFont="1" applyFill="1" applyBorder="1" applyAlignment="1">
      <alignment horizontal="right" vertical="center"/>
    </xf>
    <xf numFmtId="9" fontId="22" fillId="6" borderId="13" xfId="3" applyFont="1" applyFill="1" applyBorder="1" applyAlignment="1">
      <alignment vertical="center"/>
    </xf>
    <xf numFmtId="164" fontId="22" fillId="0" borderId="0" xfId="2" applyNumberFormat="1" applyFont="1" applyFill="1" applyBorder="1" applyAlignment="1">
      <alignment vertical="center"/>
    </xf>
    <xf numFmtId="2" fontId="22" fillId="6" borderId="13" xfId="2" applyNumberFormat="1" applyFont="1" applyFill="1" applyBorder="1" applyAlignment="1">
      <alignment vertical="center"/>
    </xf>
    <xf numFmtId="164" fontId="22" fillId="6" borderId="13" xfId="2" applyNumberFormat="1" applyFont="1" applyFill="1" applyBorder="1" applyAlignment="1">
      <alignment vertical="center"/>
    </xf>
    <xf numFmtId="0" fontId="19" fillId="4" borderId="8" xfId="0" applyFont="1" applyFill="1" applyBorder="1" applyAlignment="1">
      <alignment horizontal="left" vertical="center"/>
    </xf>
    <xf numFmtId="9" fontId="19" fillId="4" borderId="0" xfId="3" applyFont="1" applyFill="1" applyBorder="1" applyAlignment="1">
      <alignment horizontal="center" vertical="center"/>
    </xf>
    <xf numFmtId="9" fontId="19" fillId="4" borderId="9" xfId="3" applyFont="1" applyFill="1" applyBorder="1" applyAlignment="1">
      <alignment horizontal="center" vertical="center"/>
    </xf>
    <xf numFmtId="0" fontId="19" fillId="0" borderId="8" xfId="0" applyFont="1" applyBorder="1" applyAlignment="1">
      <alignment horizontal="left" vertical="center"/>
    </xf>
    <xf numFmtId="2" fontId="19" fillId="0" borderId="0" xfId="0" applyNumberFormat="1" applyFont="1" applyAlignment="1">
      <alignment horizontal="center" vertical="center"/>
    </xf>
    <xf numFmtId="2" fontId="19" fillId="0" borderId="9" xfId="0" applyNumberFormat="1" applyFont="1" applyBorder="1" applyAlignment="1">
      <alignment horizontal="center" vertical="center"/>
    </xf>
    <xf numFmtId="2" fontId="19" fillId="4" borderId="0" xfId="0" applyNumberFormat="1" applyFont="1" applyFill="1" applyAlignment="1">
      <alignment horizontal="center" vertical="center"/>
    </xf>
    <xf numFmtId="2" fontId="19" fillId="4" borderId="9" xfId="0" applyNumberFormat="1" applyFont="1" applyFill="1" applyBorder="1" applyAlignment="1">
      <alignment horizontal="center" vertical="center"/>
    </xf>
    <xf numFmtId="164" fontId="19" fillId="0" borderId="0" xfId="0" applyNumberFormat="1" applyFont="1" applyAlignment="1">
      <alignment horizontal="center" vertical="center"/>
    </xf>
    <xf numFmtId="164" fontId="19" fillId="4" borderId="0" xfId="0" applyNumberFormat="1" applyFont="1" applyFill="1" applyAlignment="1">
      <alignment horizontal="center" vertical="center"/>
    </xf>
    <xf numFmtId="164" fontId="19" fillId="4" borderId="9" xfId="0" applyNumberFormat="1" applyFont="1" applyFill="1" applyBorder="1" applyAlignment="1">
      <alignment horizontal="center" vertical="center"/>
    </xf>
    <xf numFmtId="164" fontId="19" fillId="0" borderId="9" xfId="0" applyNumberFormat="1" applyFont="1" applyBorder="1" applyAlignment="1">
      <alignment horizontal="center" vertical="center"/>
    </xf>
    <xf numFmtId="0" fontId="19" fillId="4" borderId="10" xfId="0" applyFont="1" applyFill="1" applyBorder="1" applyAlignment="1">
      <alignment horizontal="left" vertical="center"/>
    </xf>
    <xf numFmtId="164" fontId="19" fillId="4" borderId="11" xfId="0" applyNumberFormat="1" applyFont="1" applyFill="1" applyBorder="1" applyAlignment="1">
      <alignment horizontal="center" vertical="center"/>
    </xf>
    <xf numFmtId="164" fontId="19" fillId="4" borderId="12" xfId="0" applyNumberFormat="1" applyFont="1" applyFill="1" applyBorder="1" applyAlignment="1">
      <alignment horizontal="center" vertical="center"/>
    </xf>
    <xf numFmtId="164" fontId="24" fillId="0" borderId="13" xfId="0" applyNumberFormat="1" applyFont="1" applyBorder="1" applyAlignment="1">
      <alignment horizontal="center" vertical="center"/>
    </xf>
    <xf numFmtId="164" fontId="25" fillId="0" borderId="13" xfId="0" applyNumberFormat="1" applyFont="1" applyBorder="1" applyAlignment="1">
      <alignment horizontal="center" vertical="center"/>
    </xf>
    <xf numFmtId="164" fontId="26" fillId="0" borderId="13" xfId="0" applyNumberFormat="1" applyFont="1" applyBorder="1" applyAlignment="1">
      <alignment horizontal="center"/>
    </xf>
    <xf numFmtId="0" fontId="19" fillId="5" borderId="4" xfId="0" applyFont="1" applyFill="1" applyBorder="1" applyAlignment="1">
      <alignment wrapText="1"/>
    </xf>
    <xf numFmtId="0" fontId="19" fillId="5" borderId="1" xfId="0" applyFont="1" applyFill="1" applyBorder="1" applyAlignment="1">
      <alignment horizontal="center" vertical="center" wrapText="1"/>
    </xf>
    <xf numFmtId="0" fontId="19" fillId="0" borderId="4" xfId="0" applyFont="1" applyBorder="1" applyAlignment="1">
      <alignment wrapText="1"/>
    </xf>
    <xf numFmtId="9" fontId="19" fillId="0" borderId="1" xfId="0" applyNumberFormat="1" applyFont="1" applyBorder="1" applyAlignment="1">
      <alignment horizontal="center" vertical="center" wrapText="1"/>
    </xf>
    <xf numFmtId="0" fontId="19" fillId="5" borderId="3" xfId="0" applyFont="1" applyFill="1" applyBorder="1" applyAlignment="1">
      <alignment wrapText="1"/>
    </xf>
    <xf numFmtId="2" fontId="19" fillId="5" borderId="2" xfId="1" applyNumberFormat="1" applyFont="1" applyFill="1" applyBorder="1" applyAlignment="1">
      <alignment horizontal="center" vertical="center" wrapText="1"/>
    </xf>
    <xf numFmtId="0" fontId="27" fillId="3" borderId="8" xfId="0" applyFont="1" applyFill="1" applyBorder="1"/>
    <xf numFmtId="164" fontId="27" fillId="3" borderId="0" xfId="0" applyNumberFormat="1" applyFont="1" applyFill="1" applyAlignment="1">
      <alignment horizontal="center" vertical="center"/>
    </xf>
    <xf numFmtId="164" fontId="27" fillId="3" borderId="9" xfId="0" applyNumberFormat="1" applyFont="1" applyFill="1" applyBorder="1" applyAlignment="1">
      <alignment horizontal="center" vertical="center"/>
    </xf>
    <xf numFmtId="0" fontId="27" fillId="3" borderId="5" xfId="0" applyFont="1" applyFill="1" applyBorder="1"/>
    <xf numFmtId="0" fontId="28" fillId="2" borderId="4" xfId="0"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E7E7"/>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112873</xdr:rowOff>
    </xdr:from>
    <xdr:to>
      <xdr:col>1</xdr:col>
      <xdr:colOff>1133475</xdr:colOff>
      <xdr:row>1</xdr:row>
      <xdr:rowOff>770664</xdr:rowOff>
    </xdr:to>
    <xdr:pic>
      <xdr:nvPicPr>
        <xdr:cNvPr id="2" name="Picture 7">
          <a:extLst>
            <a:ext uri="{FF2B5EF4-FFF2-40B4-BE49-F238E27FC236}">
              <a16:creationId xmlns:a16="http://schemas.microsoft.com/office/drawing/2014/main" id="{6AD93A59-BB9F-7BF8-236F-70C0D5B5F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2873"/>
          <a:ext cx="1133475" cy="657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DFCD-9569-401E-A797-ABB649E6BFB4}">
  <dimension ref="B2:O46"/>
  <sheetViews>
    <sheetView showGridLines="0" tabSelected="1" topLeftCell="A4" workbookViewId="0">
      <selection activeCell="F27" sqref="F27"/>
    </sheetView>
  </sheetViews>
  <sheetFormatPr defaultRowHeight="15" x14ac:dyDescent="0.25"/>
  <cols>
    <col min="2" max="2" width="45.7109375" customWidth="1"/>
    <col min="3" max="3" width="18.85546875" customWidth="1"/>
    <col min="4" max="4" width="16.28515625" customWidth="1"/>
    <col min="5" max="5" width="15.5703125" customWidth="1"/>
    <col min="6" max="6" width="17.140625" customWidth="1"/>
    <col min="7" max="7" width="15" customWidth="1"/>
    <col min="8" max="8" width="14.42578125" customWidth="1"/>
    <col min="9" max="9" width="13.5703125" customWidth="1"/>
    <col min="10" max="11" width="13.5703125" bestFit="1" customWidth="1"/>
    <col min="12" max="12" width="10.85546875" customWidth="1"/>
  </cols>
  <sheetData>
    <row r="2" spans="2:12" ht="71.099999999999994" customHeight="1" thickBot="1" x14ac:dyDescent="0.95">
      <c r="B2" s="43" t="s">
        <v>0</v>
      </c>
      <c r="C2" s="43"/>
      <c r="D2" s="43"/>
      <c r="E2" s="43"/>
      <c r="F2" s="43"/>
      <c r="G2" s="43"/>
      <c r="H2" s="43"/>
      <c r="I2" s="24"/>
      <c r="J2" s="3"/>
      <c r="K2" s="3"/>
      <c r="L2" s="3"/>
    </row>
    <row r="3" spans="2:12" ht="17.25" thickTop="1" x14ac:dyDescent="0.3">
      <c r="B3" s="8"/>
      <c r="C3" s="3"/>
      <c r="D3" s="3"/>
      <c r="E3" s="3"/>
      <c r="F3" s="3"/>
      <c r="G3" s="3"/>
      <c r="H3" s="3"/>
      <c r="I3" s="3"/>
      <c r="J3" s="3"/>
      <c r="K3" s="3"/>
      <c r="L3" s="3"/>
    </row>
    <row r="4" spans="2:12" ht="59.1" customHeight="1" x14ac:dyDescent="0.35">
      <c r="B4" s="40" t="s">
        <v>1</v>
      </c>
      <c r="C4" s="40"/>
      <c r="D4" s="40"/>
      <c r="E4" s="40"/>
      <c r="F4" s="40"/>
      <c r="G4" s="40"/>
      <c r="H4" s="40"/>
      <c r="I4" s="23"/>
      <c r="J4" s="3"/>
      <c r="K4" s="3"/>
      <c r="L4" s="3"/>
    </row>
    <row r="5" spans="2:12" ht="12" customHeight="1" x14ac:dyDescent="0.3">
      <c r="B5" s="41"/>
      <c r="C5" s="42"/>
      <c r="D5" s="42"/>
      <c r="E5" s="42"/>
      <c r="F5" s="42"/>
      <c r="G5" s="42"/>
      <c r="H5" s="42"/>
      <c r="I5" s="6"/>
      <c r="J5" s="3"/>
      <c r="K5" s="3"/>
      <c r="L5" s="3"/>
    </row>
    <row r="6" spans="2:12" ht="46.5" customHeight="1" x14ac:dyDescent="0.35">
      <c r="B6" s="40" t="s">
        <v>2</v>
      </c>
      <c r="C6" s="40"/>
      <c r="D6" s="40"/>
      <c r="E6" s="40"/>
      <c r="F6" s="40"/>
      <c r="G6" s="40"/>
      <c r="H6" s="40"/>
      <c r="I6" s="23"/>
      <c r="J6" s="3"/>
      <c r="K6" s="3"/>
      <c r="L6" s="3"/>
    </row>
    <row r="7" spans="2:12" ht="16.5" x14ac:dyDescent="0.3">
      <c r="C7" s="3"/>
      <c r="D7" s="3"/>
      <c r="E7" s="3"/>
      <c r="F7" s="3"/>
      <c r="G7" s="3"/>
      <c r="H7" s="3"/>
      <c r="I7" s="3"/>
      <c r="J7" s="3"/>
      <c r="K7" s="3"/>
      <c r="L7" s="3"/>
    </row>
    <row r="8" spans="2:12" ht="18" thickBot="1" x14ac:dyDescent="0.35">
      <c r="B8" s="44" t="s">
        <v>3</v>
      </c>
      <c r="C8" s="47"/>
      <c r="D8" s="13"/>
      <c r="I8" s="3"/>
      <c r="J8" s="3"/>
      <c r="K8" s="3"/>
      <c r="L8" s="3"/>
    </row>
    <row r="9" spans="2:12" ht="8.1" customHeight="1" thickTop="1" x14ac:dyDescent="0.3">
      <c r="B9" s="45"/>
      <c r="C9" s="45"/>
      <c r="D9" s="15"/>
      <c r="E9" s="14"/>
      <c r="I9" s="3"/>
      <c r="J9" s="3"/>
      <c r="K9" s="3"/>
      <c r="L9" s="3"/>
    </row>
    <row r="10" spans="2:12" ht="18" thickBot="1" x14ac:dyDescent="0.35">
      <c r="B10" s="44" t="s">
        <v>4</v>
      </c>
      <c r="C10" s="48">
        <v>0</v>
      </c>
      <c r="D10" s="13"/>
      <c r="E10" s="14"/>
      <c r="I10" s="3"/>
      <c r="J10" s="3"/>
      <c r="K10" s="3"/>
      <c r="L10" s="3"/>
    </row>
    <row r="11" spans="2:12" ht="8.1" customHeight="1" thickTop="1" x14ac:dyDescent="0.3">
      <c r="B11" s="46"/>
      <c r="C11" s="49"/>
      <c r="D11" s="15"/>
      <c r="E11" s="14"/>
      <c r="I11" s="3"/>
      <c r="J11" s="3"/>
      <c r="K11" s="3"/>
      <c r="L11" s="3"/>
    </row>
    <row r="12" spans="2:12" ht="18" thickBot="1" x14ac:dyDescent="0.35">
      <c r="B12" s="44" t="s">
        <v>5</v>
      </c>
      <c r="C12" s="50">
        <v>0</v>
      </c>
      <c r="D12" s="16"/>
      <c r="E12" s="14"/>
      <c r="I12" s="3"/>
      <c r="J12" s="3"/>
      <c r="K12" s="3"/>
      <c r="L12" s="3"/>
    </row>
    <row r="13" spans="2:12" ht="8.1" customHeight="1" thickTop="1" x14ac:dyDescent="0.3">
      <c r="B13" s="46"/>
      <c r="C13" s="51"/>
      <c r="D13" s="16"/>
      <c r="E13" s="14"/>
      <c r="I13" s="3"/>
      <c r="J13" s="3"/>
      <c r="K13" s="3"/>
      <c r="L13" s="3"/>
    </row>
    <row r="14" spans="2:12" ht="18" thickBot="1" x14ac:dyDescent="0.35">
      <c r="B14" s="44" t="s">
        <v>6</v>
      </c>
      <c r="C14" s="52">
        <v>0</v>
      </c>
      <c r="D14" s="16"/>
      <c r="E14" s="14"/>
      <c r="I14" s="3"/>
      <c r="J14" s="3"/>
      <c r="K14" s="3"/>
      <c r="L14" s="3"/>
    </row>
    <row r="15" spans="2:12" ht="8.1" customHeight="1" thickTop="1" x14ac:dyDescent="0.3">
      <c r="B15" s="46"/>
      <c r="C15" s="51"/>
      <c r="D15" s="16"/>
      <c r="E15" s="14"/>
      <c r="I15" s="3"/>
      <c r="J15" s="3"/>
      <c r="K15" s="3"/>
      <c r="L15" s="3"/>
    </row>
    <row r="16" spans="2:12" ht="18" thickBot="1" x14ac:dyDescent="0.35">
      <c r="B16" s="44" t="s">
        <v>7</v>
      </c>
      <c r="C16" s="53">
        <v>0</v>
      </c>
      <c r="D16" s="16"/>
      <c r="E16" s="14"/>
      <c r="I16" s="3"/>
      <c r="J16" s="3"/>
      <c r="K16" s="3"/>
      <c r="L16" s="3"/>
    </row>
    <row r="17" spans="2:15" ht="17.100000000000001" customHeight="1" thickTop="1" x14ac:dyDescent="0.3">
      <c r="B17" s="14"/>
      <c r="C17" s="15"/>
      <c r="D17" s="15"/>
      <c r="E17" s="15"/>
      <c r="F17" s="15"/>
      <c r="G17" s="15"/>
      <c r="H17" s="15"/>
      <c r="I17" s="3"/>
      <c r="J17" s="3"/>
      <c r="K17" s="3"/>
      <c r="L17" s="3"/>
    </row>
    <row r="18" spans="2:15" ht="18.75" x14ac:dyDescent="0.3">
      <c r="B18" s="81" t="s">
        <v>8</v>
      </c>
      <c r="C18" s="17"/>
      <c r="D18" s="17"/>
      <c r="E18" s="17"/>
      <c r="F18" s="17"/>
      <c r="G18" s="17"/>
      <c r="H18" s="18"/>
    </row>
    <row r="19" spans="2:15" ht="20.100000000000001" customHeight="1" x14ac:dyDescent="0.25">
      <c r="B19" s="54" t="s">
        <v>9</v>
      </c>
      <c r="C19" s="55">
        <v>7.0000000000000007E-2</v>
      </c>
      <c r="D19" s="55">
        <v>0.08</v>
      </c>
      <c r="E19" s="55">
        <v>0.09</v>
      </c>
      <c r="F19" s="55">
        <v>0.1</v>
      </c>
      <c r="G19" s="55">
        <v>0.11</v>
      </c>
      <c r="H19" s="56">
        <v>0.12</v>
      </c>
      <c r="O19" s="2"/>
    </row>
    <row r="20" spans="2:15" ht="20.100000000000001" customHeight="1" x14ac:dyDescent="0.25">
      <c r="B20" s="57" t="s">
        <v>10</v>
      </c>
      <c r="C20" s="58">
        <f t="shared" ref="C20:H20" si="0">$C$31/(1-C19)</f>
        <v>56.12903225806452</v>
      </c>
      <c r="D20" s="58">
        <f t="shared" si="0"/>
        <v>56.739130434782609</v>
      </c>
      <c r="E20" s="58">
        <f t="shared" si="0"/>
        <v>57.362637362637365</v>
      </c>
      <c r="F20" s="58">
        <f t="shared" si="0"/>
        <v>58</v>
      </c>
      <c r="G20" s="58">
        <f t="shared" si="0"/>
        <v>58.651685393258433</v>
      </c>
      <c r="H20" s="59">
        <f t="shared" si="0"/>
        <v>59.31818181818182</v>
      </c>
      <c r="O20" s="1"/>
    </row>
    <row r="21" spans="2:15" ht="20.100000000000001" customHeight="1" x14ac:dyDescent="0.25">
      <c r="B21" s="54" t="s">
        <v>11</v>
      </c>
      <c r="C21" s="60">
        <f t="shared" ref="C21:H21" si="1">$C$29-C20</f>
        <v>3.8709677419354804</v>
      </c>
      <c r="D21" s="60">
        <f t="shared" si="1"/>
        <v>3.2608695652173907</v>
      </c>
      <c r="E21" s="60">
        <f t="shared" si="1"/>
        <v>2.6373626373626351</v>
      </c>
      <c r="F21" s="60">
        <f t="shared" si="1"/>
        <v>2</v>
      </c>
      <c r="G21" s="60">
        <f t="shared" si="1"/>
        <v>1.3483146067415674</v>
      </c>
      <c r="H21" s="61">
        <f t="shared" si="1"/>
        <v>0.68181818181817988</v>
      </c>
    </row>
    <row r="22" spans="2:15" ht="20.100000000000001" customHeight="1" x14ac:dyDescent="0.25">
      <c r="B22" s="57" t="s">
        <v>12</v>
      </c>
      <c r="C22" s="62">
        <f>C21*$C$14/60*$C$16</f>
        <v>0</v>
      </c>
      <c r="D22" s="62">
        <f t="shared" ref="D22:H22" si="2">D21*$C$14/60*$C$16</f>
        <v>0</v>
      </c>
      <c r="E22" s="62">
        <f t="shared" si="2"/>
        <v>0</v>
      </c>
      <c r="F22" s="62">
        <f t="shared" si="2"/>
        <v>0</v>
      </c>
      <c r="G22" s="62">
        <f t="shared" si="2"/>
        <v>0</v>
      </c>
      <c r="H22" s="62">
        <f t="shared" si="2"/>
        <v>0</v>
      </c>
    </row>
    <row r="23" spans="2:15" ht="20.100000000000001" customHeight="1" x14ac:dyDescent="0.25">
      <c r="B23" s="54" t="s">
        <v>13</v>
      </c>
      <c r="C23" s="63">
        <f>C22*100</f>
        <v>0</v>
      </c>
      <c r="D23" s="63">
        <f t="shared" ref="D23:H23" si="3">D22*100</f>
        <v>0</v>
      </c>
      <c r="E23" s="63">
        <f t="shared" si="3"/>
        <v>0</v>
      </c>
      <c r="F23" s="63">
        <f t="shared" si="3"/>
        <v>0</v>
      </c>
      <c r="G23" s="63">
        <f t="shared" si="3"/>
        <v>0</v>
      </c>
      <c r="H23" s="64">
        <f t="shared" si="3"/>
        <v>0</v>
      </c>
    </row>
    <row r="24" spans="2:15" ht="20.100000000000001" customHeight="1" x14ac:dyDescent="0.25">
      <c r="B24" s="57" t="s">
        <v>14</v>
      </c>
      <c r="C24" s="62">
        <f>C22*500</f>
        <v>0</v>
      </c>
      <c r="D24" s="62">
        <f t="shared" ref="D24:H24" si="4">D22*500</f>
        <v>0</v>
      </c>
      <c r="E24" s="62">
        <f t="shared" si="4"/>
        <v>0</v>
      </c>
      <c r="F24" s="62">
        <f t="shared" si="4"/>
        <v>0</v>
      </c>
      <c r="G24" s="62">
        <f t="shared" si="4"/>
        <v>0</v>
      </c>
      <c r="H24" s="65">
        <f t="shared" si="4"/>
        <v>0</v>
      </c>
    </row>
    <row r="25" spans="2:15" ht="20.100000000000001" customHeight="1" x14ac:dyDescent="0.25">
      <c r="B25" s="66" t="s">
        <v>15</v>
      </c>
      <c r="C25" s="67">
        <f>C22*1000</f>
        <v>0</v>
      </c>
      <c r="D25" s="67">
        <f t="shared" ref="D25:H25" si="5">D22*1000</f>
        <v>0</v>
      </c>
      <c r="E25" s="67">
        <f t="shared" si="5"/>
        <v>0</v>
      </c>
      <c r="F25" s="67">
        <f t="shared" si="5"/>
        <v>0</v>
      </c>
      <c r="G25" s="67">
        <f t="shared" si="5"/>
        <v>0</v>
      </c>
      <c r="H25" s="68">
        <f t="shared" si="5"/>
        <v>0</v>
      </c>
    </row>
    <row r="26" spans="2:15" ht="18" x14ac:dyDescent="0.25">
      <c r="B26" s="78" t="s">
        <v>16</v>
      </c>
      <c r="C26" s="79">
        <f t="shared" ref="C26:H26" si="6">C22*$C$10</f>
        <v>0</v>
      </c>
      <c r="D26" s="79">
        <f t="shared" si="6"/>
        <v>0</v>
      </c>
      <c r="E26" s="79">
        <f t="shared" si="6"/>
        <v>0</v>
      </c>
      <c r="F26" s="79">
        <f t="shared" si="6"/>
        <v>0</v>
      </c>
      <c r="G26" s="79">
        <f t="shared" si="6"/>
        <v>0</v>
      </c>
      <c r="H26" s="80">
        <f t="shared" si="6"/>
        <v>0</v>
      </c>
    </row>
    <row r="27" spans="2:15" ht="17.25" x14ac:dyDescent="0.3">
      <c r="B27" s="14"/>
      <c r="C27" s="15"/>
      <c r="D27" s="15"/>
      <c r="E27" s="15"/>
      <c r="F27" s="19"/>
      <c r="G27" s="20"/>
      <c r="H27" s="20"/>
      <c r="I27" s="5"/>
      <c r="J27" s="5"/>
      <c r="K27" s="5"/>
      <c r="L27" s="5"/>
    </row>
    <row r="28" spans="2:15" ht="18.75" x14ac:dyDescent="0.3">
      <c r="B28" s="82" t="s">
        <v>17</v>
      </c>
      <c r="C28" s="21"/>
      <c r="D28" s="14"/>
      <c r="E28" s="15"/>
      <c r="F28" s="19"/>
      <c r="G28" s="20"/>
      <c r="H28" s="20"/>
      <c r="I28" s="5"/>
      <c r="J28" s="5"/>
      <c r="K28" s="5"/>
      <c r="L28" s="5"/>
    </row>
    <row r="29" spans="2:15" ht="32.25" x14ac:dyDescent="0.3">
      <c r="B29" s="72" t="s">
        <v>18</v>
      </c>
      <c r="C29" s="73">
        <v>60</v>
      </c>
      <c r="D29" s="14"/>
      <c r="E29" s="15"/>
      <c r="F29" s="19"/>
      <c r="G29" s="20"/>
      <c r="H29" s="20"/>
      <c r="I29" s="5"/>
      <c r="J29" s="5"/>
      <c r="K29" s="5"/>
      <c r="L29" s="5"/>
    </row>
    <row r="30" spans="2:15" ht="32.25" x14ac:dyDescent="0.3">
      <c r="B30" s="74" t="s">
        <v>19</v>
      </c>
      <c r="C30" s="75">
        <v>0.13</v>
      </c>
      <c r="D30" s="14"/>
      <c r="E30" s="15"/>
      <c r="F30" s="19"/>
      <c r="G30" s="20"/>
      <c r="H30" s="20"/>
      <c r="I30" s="5"/>
      <c r="J30" s="5"/>
      <c r="K30" s="5"/>
      <c r="L30" s="5"/>
    </row>
    <row r="31" spans="2:15" ht="32.25" x14ac:dyDescent="0.3">
      <c r="B31" s="76" t="s">
        <v>20</v>
      </c>
      <c r="C31" s="77">
        <f>C29*(1-C30)</f>
        <v>52.2</v>
      </c>
      <c r="D31" s="14"/>
      <c r="E31" s="15"/>
      <c r="F31" s="19"/>
      <c r="G31" s="20"/>
      <c r="H31" s="20"/>
      <c r="I31" s="5"/>
      <c r="J31" s="5"/>
      <c r="K31" s="5"/>
      <c r="L31" s="5"/>
    </row>
    <row r="32" spans="2:15" ht="24.95" customHeight="1" thickBot="1" x14ac:dyDescent="0.35">
      <c r="B32" s="9"/>
      <c r="C32" s="9"/>
      <c r="D32" s="9"/>
      <c r="E32" s="10"/>
      <c r="F32" s="11"/>
      <c r="G32" s="12"/>
      <c r="H32" s="12"/>
      <c r="I32" s="5"/>
      <c r="J32" s="5"/>
      <c r="K32" s="5"/>
      <c r="L32" s="5"/>
    </row>
    <row r="33" spans="2:12" ht="22.5" thickTop="1" x14ac:dyDescent="0.4">
      <c r="B33" s="22"/>
      <c r="D33" s="3"/>
      <c r="E33" s="3"/>
      <c r="F33" s="4"/>
      <c r="G33" s="5"/>
      <c r="H33" s="5"/>
      <c r="I33" s="5"/>
      <c r="J33" s="5"/>
      <c r="K33" s="5"/>
      <c r="L33" s="5"/>
    </row>
    <row r="34" spans="2:12" ht="35.1" customHeight="1" x14ac:dyDescent="0.3">
      <c r="B34" s="40" t="str">
        <f>C8&amp;", the following summarizes how much you made, how much revenue you lost harvesting soybeans lower than 13% moisture, and the revenue you could have made had you harvested at the optimal 13%."</f>
        <v>, the following summarizes how much you made, how much revenue you lost harvesting soybeans lower than 13% moisture, and the revenue you could have made had you harvested at the optimal 13%.</v>
      </c>
      <c r="C34" s="40"/>
      <c r="D34" s="40"/>
      <c r="E34" s="40"/>
      <c r="F34" s="40"/>
      <c r="G34" s="40"/>
      <c r="H34" s="40"/>
      <c r="I34" s="31"/>
      <c r="J34" s="5"/>
      <c r="K34" s="5"/>
      <c r="L34" s="5"/>
    </row>
    <row r="35" spans="2:12" ht="16.5" customHeight="1" x14ac:dyDescent="0.3">
      <c r="H35" s="25"/>
      <c r="I35" s="25"/>
      <c r="J35" s="3"/>
      <c r="K35" s="3"/>
      <c r="L35" s="3"/>
    </row>
    <row r="36" spans="2:12" ht="39.6" customHeight="1" thickBot="1" x14ac:dyDescent="0.3">
      <c r="B36" s="69">
        <f>C14*C16*C10</f>
        <v>0</v>
      </c>
      <c r="C36" s="69"/>
      <c r="D36" s="36" t="s">
        <v>21</v>
      </c>
      <c r="E36" s="70">
        <f>(C29-(C31/(1-C12)))*C14/60*C16*C10</f>
        <v>0</v>
      </c>
      <c r="F36" s="70"/>
      <c r="G36" s="70"/>
      <c r="H36" s="26"/>
      <c r="I36" s="26"/>
      <c r="J36" s="7"/>
      <c r="K36" s="7"/>
      <c r="L36" s="7"/>
    </row>
    <row r="37" spans="2:12" ht="18" thickTop="1" x14ac:dyDescent="0.3">
      <c r="B37" s="38" t="s">
        <v>22</v>
      </c>
      <c r="C37" s="38"/>
      <c r="E37" s="39" t="s">
        <v>23</v>
      </c>
      <c r="F37" s="39"/>
      <c r="G37" s="39"/>
      <c r="H37" s="27"/>
      <c r="I37" s="27"/>
    </row>
    <row r="38" spans="2:12" ht="14.45" customHeight="1" x14ac:dyDescent="0.25">
      <c r="H38" s="27"/>
      <c r="I38" s="27"/>
    </row>
    <row r="39" spans="2:12" ht="15" customHeight="1" x14ac:dyDescent="0.25">
      <c r="C39" s="30"/>
      <c r="H39" s="27"/>
      <c r="I39" s="27"/>
    </row>
    <row r="40" spans="2:12" ht="53.25" thickBot="1" x14ac:dyDescent="0.95">
      <c r="C40" s="71">
        <f>B36+E36</f>
        <v>0</v>
      </c>
      <c r="D40" s="71"/>
      <c r="E40" s="71"/>
      <c r="F40" s="28"/>
      <c r="G40" s="28"/>
    </row>
    <row r="41" spans="2:12" ht="18" thickTop="1" x14ac:dyDescent="0.3">
      <c r="B41" s="32"/>
      <c r="C41" s="37" t="s">
        <v>24</v>
      </c>
      <c r="D41" s="37"/>
      <c r="E41" s="37"/>
      <c r="F41" s="32"/>
      <c r="G41" s="32"/>
      <c r="H41" s="33"/>
    </row>
    <row r="42" spans="2:12" ht="17.25" x14ac:dyDescent="0.3">
      <c r="B42" s="32"/>
      <c r="C42" s="32"/>
      <c r="D42" s="34"/>
      <c r="E42" s="32"/>
      <c r="F42" s="32"/>
      <c r="G42" s="32"/>
      <c r="H42" s="33"/>
    </row>
    <row r="43" spans="2:12" ht="29.1" customHeight="1" x14ac:dyDescent="0.3">
      <c r="B43" s="32"/>
      <c r="C43" s="32"/>
      <c r="D43" s="35"/>
      <c r="E43" s="32"/>
      <c r="F43" s="32"/>
      <c r="G43" s="32"/>
      <c r="H43" s="33"/>
    </row>
    <row r="44" spans="2:12" ht="17.25" x14ac:dyDescent="0.3">
      <c r="B44" s="32"/>
      <c r="C44" s="32"/>
      <c r="D44" s="34"/>
      <c r="E44" s="32"/>
      <c r="F44" s="32"/>
      <c r="G44" s="32"/>
      <c r="H44" s="33"/>
    </row>
    <row r="45" spans="2:12" ht="17.25" x14ac:dyDescent="0.3">
      <c r="B45" s="32"/>
      <c r="C45" s="32"/>
      <c r="D45" s="34"/>
      <c r="E45" s="32"/>
      <c r="F45" s="32"/>
      <c r="G45" s="32"/>
      <c r="H45" s="33"/>
    </row>
    <row r="46" spans="2:12" ht="17.25" x14ac:dyDescent="0.3">
      <c r="C46" s="29"/>
      <c r="D46" s="15"/>
      <c r="F46" s="29"/>
      <c r="G46" s="29"/>
    </row>
  </sheetData>
  <mergeCells count="10">
    <mergeCell ref="C40:E40"/>
    <mergeCell ref="C41:E41"/>
    <mergeCell ref="B6:H6"/>
    <mergeCell ref="B4:H4"/>
    <mergeCell ref="B2:H2"/>
    <mergeCell ref="B34:H34"/>
    <mergeCell ref="E36:G36"/>
    <mergeCell ref="B36:C36"/>
    <mergeCell ref="B37:C37"/>
    <mergeCell ref="E37:G37"/>
  </mergeCells>
  <pageMargins left="0.7" right="0.7" top="0.75" bottom="0.75" header="0.3" footer="0.3"/>
  <pageSetup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34E76B517078439B2572D49469D303" ma:contentTypeVersion="20" ma:contentTypeDescription="Create a new document." ma:contentTypeScope="" ma:versionID="f577834200fc368eb3bed370e1d67928">
  <xsd:schema xmlns:xsd="http://www.w3.org/2001/XMLSchema" xmlns:xs="http://www.w3.org/2001/XMLSchema" xmlns:p="http://schemas.microsoft.com/office/2006/metadata/properties" xmlns:ns2="79dbf4f0-8aad-4cae-87b4-28d381a29768" xmlns:ns3="a54701f6-876b-4337-a24e-543e1bd311e6" targetNamespace="http://schemas.microsoft.com/office/2006/metadata/properties" ma:root="true" ma:fieldsID="08c7b9c7e459ee75fee868a0416b4eab" ns2:_="" ns3:_="">
    <xsd:import namespace="79dbf4f0-8aad-4cae-87b4-28d381a29768"/>
    <xsd:import namespace="a54701f6-876b-4337-a24e-543e1bd311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bf4f0-8aad-4cae-87b4-28d381a297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db11d44-7bb4-4992-b281-b9b3f78c22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701f6-876b-4337-a24e-543e1bd311e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3bed9da-1518-4688-be5a-2028fa3eb8eb}" ma:internalName="TaxCatchAll" ma:showField="CatchAllData" ma:web="a54701f6-876b-4337-a24e-543e1bd311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2B54DC-32B9-4853-A9D0-3EA1434EBEFC}"/>
</file>

<file path=customXml/itemProps2.xml><?xml version="1.0" encoding="utf-8"?>
<ds:datastoreItem xmlns:ds="http://schemas.openxmlformats.org/officeDocument/2006/customXml" ds:itemID="{D8EEBBC1-3A52-4AC8-8F5A-D8CFEFC332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Revenue Lost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Wolter, Jake</dc:creator>
  <cp:keywords/>
  <dc:description/>
  <cp:lastModifiedBy>Jake Wolter</cp:lastModifiedBy>
  <cp:revision/>
  <dcterms:created xsi:type="dcterms:W3CDTF">2023-10-09T13:32:46Z</dcterms:created>
  <dcterms:modified xsi:type="dcterms:W3CDTF">2024-09-12T13:20:41Z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a7f1c0-ceb4-4153-a747-857e00e0fbb7_Enabled">
    <vt:lpwstr>true</vt:lpwstr>
  </property>
  <property fmtid="{D5CDD505-2E9C-101B-9397-08002B2CF9AE}" pid="3" name="MSIP_Label_aca7f1c0-ceb4-4153-a747-857e00e0fbb7_SetDate">
    <vt:lpwstr>2023-10-09T13:33:02Z</vt:lpwstr>
  </property>
  <property fmtid="{D5CDD505-2E9C-101B-9397-08002B2CF9AE}" pid="4" name="MSIP_Label_aca7f1c0-ceb4-4153-a747-857e00e0fbb7_Method">
    <vt:lpwstr>Privileged</vt:lpwstr>
  </property>
  <property fmtid="{D5CDD505-2E9C-101B-9397-08002B2CF9AE}" pid="5" name="MSIP_Label_aca7f1c0-ceb4-4153-a747-857e00e0fbb7_Name">
    <vt:lpwstr>Unrestricted</vt:lpwstr>
  </property>
  <property fmtid="{D5CDD505-2E9C-101B-9397-08002B2CF9AE}" pid="6" name="MSIP_Label_aca7f1c0-ceb4-4153-a747-857e00e0fbb7_SiteId">
    <vt:lpwstr>3e20ecb2-9cb0-4df1-ad7b-914e31dcdda4</vt:lpwstr>
  </property>
  <property fmtid="{D5CDD505-2E9C-101B-9397-08002B2CF9AE}" pid="7" name="MSIP_Label_aca7f1c0-ceb4-4153-a747-857e00e0fbb7_ActionId">
    <vt:lpwstr>3b1d4b15-5876-4e97-aa39-72a7ce6e9a52</vt:lpwstr>
  </property>
  <property fmtid="{D5CDD505-2E9C-101B-9397-08002B2CF9AE}" pid="8" name="MSIP_Label_aca7f1c0-ceb4-4153-a747-857e00e0fbb7_ContentBits">
    <vt:lpwstr>0</vt:lpwstr>
  </property>
</Properties>
</file>